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8e29f7de7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neral Fund" sheetId="1" r:id="R329a6aee50de4fbb"/>
    <x:sheet xmlns:r="http://schemas.openxmlformats.org/officeDocument/2006/relationships" name="Seven Rivers accounts" sheetId="2" r:id="R0d549d71269e47d8"/>
    <x:sheet xmlns:r="http://schemas.openxmlformats.org/officeDocument/2006/relationships" name="Discussion evidence" sheetId="3" r:id="Rc8e693cf2e8e43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%"/>
    <x:numFmt numFmtId="201" formatCode="$#,##0.00;($#,##0.00);$0.00"/>
  </x:numFmts>
  <x:fonts count="5">
    <x:font>
      <x:sz val="11"/>
      <x:name val="Carlito"/>
    </x:font>
    <x:font>
      <x:sz val="11"/>
      <x:name val="Arial"/>
    </x:font>
    <x:font>
      <x:b/>
      <x:sz val="16"/>
      <x:color rgb="FFFFFFFF"/>
      <x:name val="Arial"/>
    </x:font>
    <x:font>
      <x:b/>
      <x:sz val="11"/>
      <x:color rgb="FFFFFFFF"/>
      <x:name val="Arial"/>
    </x:font>
    <x:font>
      <x:b/>
      <x:sz val="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F49"/>
      </x:patternFill>
    </x:fill>
    <x:fill>
      <x:patternFill patternType="solid">
        <x:fgColor rgb="FFDBECE6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38a2abe594401" /><Relationship Type="http://schemas.openxmlformats.org/officeDocument/2006/relationships/theme" Target="/xl/theme/theme1.xml" Id="R2ea3a7a548694a71" /><Relationship Type="http://schemas.openxmlformats.org/officeDocument/2006/relationships/sharedStrings" Target="/xl/sharedStrings.xml" Id="Rfb394d1e719a4f6c" /><Relationship Type="http://schemas.openxmlformats.org/officeDocument/2006/relationships/worksheet" Target="/xl/worksheets/sheet1.xml" Id="R329a6aee50de4fbb" /><Relationship Type="http://schemas.openxmlformats.org/officeDocument/2006/relationships/worksheet" Target="/xl/worksheets/sheet2.xml" Id="R0d549d71269e47d8" /><Relationship Type="http://schemas.openxmlformats.org/officeDocument/2006/relationships/worksheet" Target="/xl/worksheets/sheet3.xml" Id="Rc8e693cf2e8e43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4" topLeftCell="B15" activePane="bottomRight" state="frozen"/>
    </x:sheetView>
  </x:sheetViews>
  <x:sheetFormatPr defaultRowHeight="15"/>
  <x:cols>
    <x:col min="1" max="1" width="38.75" hidden="0" customWidth="1"/>
    <x:col min="2" max="2" width="19.3799991607666" hidden="0" customWidth="1"/>
    <x:col min="3" max="3" width="19.3799991607666" hidden="0" customWidth="1"/>
    <x:col min="4" max="4" width="19.3799991607666" hidden="0" customWidth="1"/>
    <x:col min="5" max="5" width="21.8799991607666" hidden="0" customWidth="1"/>
  </x:cols>
  <x:sheetData>
    <x:row r="1" ht="38" customHeight="1">
      <x:c r="A1" s="5" t="str">
        <x:v>Appling County | Proposed FY2027 General Fund</x:v>
      </x:c>
      <x:c r="B1" s="5"/>
      <x:c r="C1" s="5"/>
      <x:c r="D1" s="5"/>
      <x:c r="E1" s="5"/>
    </x:row>
    <x:row r="2" ht="26" customHeight="1">
      <x:c r="A2" s="6" t="str">
        <x:v>Reading copy • figures from the County summary; classifications from the existing C.L.O.C.K. review.</x:v>
      </x:c>
      <x:c r="B2" s="6"/>
      <x:c r="C2" s="6"/>
      <x:c r="D2" s="6"/>
      <x:c r="E2" s="6"/>
    </x:row>
    <x:row r="3" ht="26" customHeight="1">
      <x:c r="A3" s="2" t="str">
        <x:v>Proposed increase</x:v>
      </x:c>
      <x:c r="B3" s="7" t="n">
        <x:f>D52/B52</x:f>
        <x:v>0.08175760532713529</x:v>
      </x:c>
      <x:c r="C3" s="2"/>
      <x:c r="D3" s="2"/>
      <x:c r="E3" s="2"/>
    </x:row>
    <x:row r="4" ht="26" customHeight="1">
      <x:c r="A4" s="2" t="str">
        <x:v>Original 12-item screening group</x:v>
      </x:c>
      <x:c r="B4" s="8" t="n">
        <x:f>SUMIFS(C15:C51,E15:E51,"Yes")</x:f>
        <x:v>2440787</x:v>
      </x:c>
      <x:c r="C4" s="2" t="str">
        <x:v>Share of proposal</x:v>
      </x:c>
      <x:c r="D4" s="7" t="n">
        <x:f>B4/C52</x:f>
        <x:v>0.09055288828078074</x:v>
      </x:c>
      <x:c r="E4" s="2"/>
    </x:row>
    <x:row r="5" ht="26" customHeight="1">
      <x:c r="A5" s="2"/>
      <x:c r="B5" s="2"/>
      <x:c r="C5" s="2"/>
      <x:c r="D5" s="2"/>
      <x:c r="E5" s="2"/>
    </x:row>
    <x:row r="6" ht="26" customHeight="1">
      <x:c r="A6" s="6" t="str">
        <x:v>9.06% describes proposed General Fund spending, not the increase. The screening group does not prove that no discussion occurred. Missing records and original-audio verification remain open.</x:v>
      </x:c>
      <x:c r="B6" s="6"/>
      <x:c r="C6" s="6"/>
      <x:c r="D6" s="6"/>
      <x:c r="E6" s="6"/>
    </x:row>
    <x:row r="7" ht="26" customHeight="1">
      <x:c r="A7" s="6"/>
      <x:c r="B7" s="6"/>
      <x:c r="C7" s="6"/>
      <x:c r="D7" s="6"/>
      <x:c r="E7" s="6"/>
    </x:row>
    <x:row r="8" ht="26" customHeight="1">
      <x:c r="A8" s="6" t="str">
        <x:v>Source: County FY2027 proposed General Fund summary. FY2026 means the comparison amount in that summary, not independently reconciled amended budgets or year-end actuals. All amounts are US dollars.</x:v>
      </x:c>
      <x:c r="B8" s="6"/>
      <x:c r="C8" s="6"/>
      <x:c r="D8" s="6"/>
      <x:c r="E8" s="6"/>
    </x:row>
    <x:row r="9" ht="26" customHeight="1">
      <x:c r="A9" s="6"/>
      <x:c r="B9" s="6"/>
      <x:c r="C9" s="6"/>
      <x:c r="D9" s="6"/>
      <x:c r="E9" s="6"/>
    </x:row>
    <x:row r="10" ht="26" customHeight="1">
      <x:c r="A10" s="6" t="str">
        <x:v>https://applingcountyga.org/wp-content/uploads/2026/09/AC-BOC-FY2027-Proposed-Budget-Summary.pdf</x:v>
      </x:c>
      <x:c r="B10" s="6"/>
      <x:c r="C10" s="6"/>
      <x:c r="D10" s="6"/>
      <x:c r="E10" s="6"/>
    </x:row>
    <x:row r="11" ht="26" customHeight="1">
      <x:c r="A11" s="6"/>
      <x:c r="B11" s="6"/>
      <x:c r="C11" s="6"/>
      <x:c r="D11" s="6"/>
      <x:c r="E11" s="6"/>
    </x:row>
    <x:row r="12" ht="26" customHeight="1">
      <x:c r="A12" s="6" t="str">
        <x:v>Prepared September 26, 2026 • evidence-review cutoff September 25. This workbook covers all 37 summary rows and selected Seven Rivers accounts, not every account in the full packet.</x:v>
      </x:c>
      <x:c r="B12" s="6"/>
      <x:c r="C12" s="6"/>
      <x:c r="D12" s="6"/>
      <x:c r="E12" s="6"/>
    </x:row>
    <x:row r="13" ht="26" customHeight="1">
      <x:c r="A13" s="6"/>
      <x:c r="B13" s="6"/>
      <x:c r="C13" s="6"/>
      <x:c r="D13" s="6"/>
      <x:c r="E13" s="6"/>
    </x:row>
    <x:row r="14" ht="26" customHeight="1">
      <x:c r="A14" s="9" t="str">
        <x:v>Department</x:v>
      </x:c>
      <x:c r="B14" s="9" t="str">
        <x:v>FY2026 summary</x:v>
      </x:c>
      <x:c r="C14" s="9" t="str">
        <x:v>FY2027 proposed</x:v>
      </x:c>
      <x:c r="D14" s="9" t="str">
        <x:v>Change</x:v>
      </x:c>
      <x:c r="E14" s="9" t="str">
        <x:v>Screening group?</x:v>
      </x:c>
    </x:row>
    <x:row r="15" ht="42" customHeight="1">
      <x:c r="A15" s="6" t="str">
        <x:v>ADMINISTRATION</x:v>
      </x:c>
      <x:c r="B15" s="8" t="n">
        <x:v>1665500</x:v>
      </x:c>
      <x:c r="C15" s="8" t="n">
        <x:v>1533500</x:v>
      </x:c>
      <x:c r="D15" s="8" t="n">
        <x:f>C15-B15</x:f>
        <x:v>-132000</x:v>
      </x:c>
      <x:c r="E15" s="2" t="str">
        <x:v>No</x:v>
      </x:c>
    </x:row>
    <x:row r="16" ht="42" customHeight="1">
      <x:c r="A16" s="6" t="str">
        <x:v>SEVEN RIVERS</x:v>
      </x:c>
      <x:c r="B16" s="8" t="n">
        <x:v>95000</x:v>
      </x:c>
      <x:c r="C16" s="8" t="n">
        <x:v>95000</x:v>
      </x:c>
      <x:c r="D16" s="8" t="n">
        <x:f>C16-B16</x:f>
        <x:v>0</x:v>
      </x:c>
      <x:c r="E16" s="2" t="str">
        <x:v>Yes</x:v>
      </x:c>
    </x:row>
    <x:row r="17" ht="42" customHeight="1">
      <x:c r="A17" s="6" t="str">
        <x:v>TAX ASSESSOR</x:v>
      </x:c>
      <x:c r="B17" s="8" t="n">
        <x:v>512021</x:v>
      </x:c>
      <x:c r="C17" s="8" t="n">
        <x:v>595300</x:v>
      </x:c>
      <x:c r="D17" s="8" t="n">
        <x:f>C17-B17</x:f>
        <x:v>83279</x:v>
      </x:c>
      <x:c r="E17" s="2" t="str">
        <x:v>No</x:v>
      </x:c>
    </x:row>
    <x:row r="18" ht="42" customHeight="1">
      <x:c r="A18" s="6" t="str">
        <x:v>TAX COMMISSIONER</x:v>
      </x:c>
      <x:c r="B18" s="8" t="n">
        <x:v>419950</x:v>
      </x:c>
      <x:c r="C18" s="8" t="n">
        <x:v>529047</x:v>
      </x:c>
      <x:c r="D18" s="8" t="n">
        <x:f>C18-B18</x:f>
        <x:v>109097</x:v>
      </x:c>
      <x:c r="E18" s="2" t="str">
        <x:v>No</x:v>
      </x:c>
    </x:row>
    <x:row r="19" ht="42" customHeight="1">
      <x:c r="A19" s="6" t="str">
        <x:v>PROBATE COURT</x:v>
      </x:c>
      <x:c r="B19" s="8" t="n">
        <x:v>352224</x:v>
      </x:c>
      <x:c r="C19" s="8" t="n">
        <x:v>366745</x:v>
      </x:c>
      <x:c r="D19" s="8" t="n">
        <x:f>C19-B19</x:f>
        <x:v>14521</x:v>
      </x:c>
      <x:c r="E19" s="2" t="str">
        <x:v>No</x:v>
      </x:c>
    </x:row>
    <x:row r="20" ht="42" customHeight="1">
      <x:c r="A20" s="6" t="str">
        <x:v>CLERK OF COURTS (Superior &amp; State)</x:v>
      </x:c>
      <x:c r="B20" s="8" t="n">
        <x:v>745380</x:v>
      </x:c>
      <x:c r="C20" s="8" t="n">
        <x:v>655980</x:v>
      </x:c>
      <x:c r="D20" s="8" t="n">
        <x:f>C20-B20</x:f>
        <x:v>-89400</x:v>
      </x:c>
      <x:c r="E20" s="2" t="str">
        <x:v>No</x:v>
      </x:c>
    </x:row>
    <x:row r="21" ht="42" customHeight="1">
      <x:c r="A21" s="6" t="str">
        <x:v>JUDICIAL ADMINISTRATION</x:v>
      </x:c>
      <x:c r="B21" s="8" t="n">
        <x:v>188920</x:v>
      </x:c>
      <x:c r="C21" s="8" t="n">
        <x:v>188920</x:v>
      </x:c>
      <x:c r="D21" s="8" t="n">
        <x:f>C21-B21</x:f>
        <x:v>0</x:v>
      </x:c>
      <x:c r="E21" s="2" t="str">
        <x:v>Yes</x:v>
      </x:c>
    </x:row>
    <x:row r="22" ht="42" customHeight="1">
      <x:c r="A22" s="6" t="str">
        <x:v>MAGISTRATE COURT</x:v>
      </x:c>
      <x:c r="B22" s="8" t="n">
        <x:v>555886</x:v>
      </x:c>
      <x:c r="C22" s="8" t="n">
        <x:v>555886</x:v>
      </x:c>
      <x:c r="D22" s="8" t="n">
        <x:f>C22-B22</x:f>
        <x:v>0</x:v>
      </x:c>
      <x:c r="E22" s="2" t="str">
        <x:v>Yes</x:v>
      </x:c>
    </x:row>
    <x:row r="23" ht="42" customHeight="1">
      <x:c r="A23" s="6" t="str">
        <x:v>SHERIFF</x:v>
      </x:c>
      <x:c r="B23" s="8" t="n">
        <x:v>3810888</x:v>
      </x:c>
      <x:c r="C23" s="8" t="n">
        <x:v>4207026</x:v>
      </x:c>
      <x:c r="D23" s="8" t="n">
        <x:f>C23-B23</x:f>
        <x:v>396138</x:v>
      </x:c>
      <x:c r="E23" s="2" t="str">
        <x:v>No</x:v>
      </x:c>
    </x:row>
    <x:row r="24" ht="42" customHeight="1">
      <x:c r="A24" s="6" t="str">
        <x:v>CORONER</x:v>
      </x:c>
      <x:c r="B24" s="8" t="n">
        <x:v>62500</x:v>
      </x:c>
      <x:c r="C24" s="8" t="n">
        <x:v>71150</x:v>
      </x:c>
      <x:c r="D24" s="8" t="n">
        <x:f>C24-B24</x:f>
        <x:v>8650</x:v>
      </x:c>
      <x:c r="E24" s="2" t="str">
        <x:v>No</x:v>
      </x:c>
    </x:row>
    <x:row r="25" ht="42" customHeight="1">
      <x:c r="A25" s="6" t="str">
        <x:v>E-911</x:v>
      </x:c>
      <x:c r="B25" s="8" t="n">
        <x:v>963196</x:v>
      </x:c>
      <x:c r="C25" s="8" t="n">
        <x:v>984882</x:v>
      </x:c>
      <x:c r="D25" s="8" t="n">
        <x:f>C25-B25</x:f>
        <x:v>21686</x:v>
      </x:c>
      <x:c r="E25" s="2" t="str">
        <x:v>No</x:v>
      </x:c>
    </x:row>
    <x:row r="26" ht="42" customHeight="1">
      <x:c r="A26" s="6" t="str">
        <x:v>EMA</x:v>
      </x:c>
      <x:c r="B26" s="8" t="n">
        <x:v>345553</x:v>
      </x:c>
      <x:c r="C26" s="8" t="n">
        <x:v>321093</x:v>
      </x:c>
      <x:c r="D26" s="8" t="n">
        <x:f>C26-B26</x:f>
        <x:v>-24460</x:v>
      </x:c>
      <x:c r="E26" s="2" t="str">
        <x:v>No</x:v>
      </x:c>
    </x:row>
    <x:row r="27" ht="42" customHeight="1">
      <x:c r="A27" s="6" t="str">
        <x:v>REGISTRAR</x:v>
      </x:c>
      <x:c r="B27" s="8" t="n">
        <x:v>415052</x:v>
      </x:c>
      <x:c r="C27" s="8" t="n">
        <x:v>414750</x:v>
      </x:c>
      <x:c r="D27" s="8" t="n">
        <x:f>C27-B27</x:f>
        <x:v>-302</x:v>
      </x:c>
      <x:c r="E27" s="2" t="str">
        <x:v>No</x:v>
      </x:c>
    </x:row>
    <x:row r="28" ht="42" customHeight="1">
      <x:c r="A28" s="6" t="str">
        <x:v>AGRICULTURAL EXT. &amp; 4-H</x:v>
      </x:c>
      <x:c r="B28" s="8" t="n">
        <x:v>260500</x:v>
      </x:c>
      <x:c r="C28" s="8" t="n">
        <x:v>314500</x:v>
      </x:c>
      <x:c r="D28" s="8" t="n">
        <x:f>C28-B28</x:f>
        <x:v>54000</x:v>
      </x:c>
      <x:c r="E28" s="2" t="str">
        <x:v>No</x:v>
      </x:c>
    </x:row>
    <x:row r="29" ht="42" customHeight="1">
      <x:c r="A29" s="6" t="str">
        <x:v>PUBLIC BUILDINGS</x:v>
      </x:c>
      <x:c r="B29" s="8" t="n">
        <x:v>653386</x:v>
      </x:c>
      <x:c r="C29" s="8" t="n">
        <x:v>653386</x:v>
      </x:c>
      <x:c r="D29" s="8" t="n">
        <x:f>C29-B29</x:f>
        <x:v>0</x:v>
      </x:c>
      <x:c r="E29" s="2" t="str">
        <x:v>Yes</x:v>
      </x:c>
    </x:row>
    <x:row r="30" ht="42" customHeight="1">
      <x:c r="A30" s="6" t="str">
        <x:v>PUBLIC WORKS-ROAD DEPT.</x:v>
      </x:c>
      <x:c r="B30" s="8" t="n">
        <x:v>6034425</x:v>
      </x:c>
      <x:c r="C30" s="8" t="n">
        <x:v>6315175</x:v>
      </x:c>
      <x:c r="D30" s="8" t="n">
        <x:f>C30-B30</x:f>
        <x:v>280750</x:v>
      </x:c>
      <x:c r="E30" s="2" t="str">
        <x:v>No</x:v>
      </x:c>
    </x:row>
    <x:row r="31" ht="42" customHeight="1">
      <x:c r="A31" s="6" t="str">
        <x:v>SANITATION/LANDFILL</x:v>
      </x:c>
      <x:c r="B31" s="8" t="n">
        <x:v>70000</x:v>
      </x:c>
      <x:c r="C31" s="8" t="n">
        <x:v>70000</x:v>
      </x:c>
      <x:c r="D31" s="8" t="n">
        <x:f>C31-B31</x:f>
        <x:v>0</x:v>
      </x:c>
      <x:c r="E31" s="2" t="str">
        <x:v>Yes</x:v>
      </x:c>
    </x:row>
    <x:row r="32" ht="42" customHeight="1">
      <x:c r="A32" s="6" t="str">
        <x:v>JAIL- DETENTION CENTER</x:v>
      </x:c>
      <x:c r="B32" s="8" t="n">
        <x:v>2686890</x:v>
      </x:c>
      <x:c r="C32" s="8" t="n">
        <x:v>3046783</x:v>
      </x:c>
      <x:c r="D32" s="8" t="n">
        <x:f>C32-B32</x:f>
        <x:v>359893</x:v>
      </x:c>
      <x:c r="E32" s="2" t="str">
        <x:v>No</x:v>
      </x:c>
    </x:row>
    <x:row r="33" ht="42" customHeight="1">
      <x:c r="A33" s="6" t="str">
        <x:v>FORESTRY</x:v>
      </x:c>
      <x:c r="B33" s="8" t="n">
        <x:v>75610</x:v>
      </x:c>
      <x:c r="C33" s="8" t="n">
        <x:v>77610</x:v>
      </x:c>
      <x:c r="D33" s="8" t="n">
        <x:f>C33-B33</x:f>
        <x:v>2000</x:v>
      </x:c>
      <x:c r="E33" s="2" t="str">
        <x:v>No</x:v>
      </x:c>
    </x:row>
    <x:row r="34" ht="42" customHeight="1">
      <x:c r="A34" s="6" t="str">
        <x:v>DISTRICT ATTORNEY</x:v>
      </x:c>
      <x:c r="B34" s="8" t="n">
        <x:v>151292</x:v>
      </x:c>
      <x:c r="C34" s="8" t="n">
        <x:v>176392</x:v>
      </x:c>
      <x:c r="D34" s="8" t="n">
        <x:f>C34-B34</x:f>
        <x:v>25100</x:v>
      </x:c>
      <x:c r="E34" s="2" t="str">
        <x:v>No</x:v>
      </x:c>
    </x:row>
    <x:row r="35" ht="42" customHeight="1">
      <x:c r="A35" s="6" t="str">
        <x:v>PUBLIC DEFENDER</x:v>
      </x:c>
      <x:c r="B35" s="8" t="n">
        <x:v>181789</x:v>
      </x:c>
      <x:c r="C35" s="8" t="n">
        <x:v>188000</x:v>
      </x:c>
      <x:c r="D35" s="8" t="n">
        <x:f>C35-B35</x:f>
        <x:v>6211</x:v>
      </x:c>
      <x:c r="E35" s="2" t="str">
        <x:v>No</x:v>
      </x:c>
    </x:row>
    <x:row r="36" ht="42" customHeight="1">
      <x:c r="A36" s="6" t="str">
        <x:v>JUVENILE COURT</x:v>
      </x:c>
      <x:c r="B36" s="8" t="n">
        <x:v>145950</x:v>
      </x:c>
      <x:c r="C36" s="8" t="n">
        <x:v>145950</x:v>
      </x:c>
      <x:c r="D36" s="8" t="n">
        <x:f>C36-B36</x:f>
        <x:v>0</x:v>
      </x:c>
      <x:c r="E36" s="2" t="str">
        <x:v>Yes</x:v>
      </x:c>
    </x:row>
    <x:row r="37" ht="42" customHeight="1">
      <x:c r="A37" s="6" t="str">
        <x:v>RECREATION</x:v>
      </x:c>
      <x:c r="B37" s="8" t="n">
        <x:v>1324000</x:v>
      </x:c>
      <x:c r="C37" s="8" t="n">
        <x:v>1763500</x:v>
      </x:c>
      <x:c r="D37" s="8" t="n">
        <x:f>C37-B37</x:f>
        <x:v>439500</x:v>
      </x:c>
      <x:c r="E37" s="2" t="str">
        <x:v>No</x:v>
      </x:c>
    </x:row>
    <x:row r="38" ht="42" customHeight="1">
      <x:c r="A38" s="6" t="str">
        <x:v>AMBULANCE/RESCUE</x:v>
      </x:c>
      <x:c r="B38" s="8" t="n">
        <x:v>50000</x:v>
      </x:c>
      <x:c r="C38" s="8" t="n">
        <x:v>311500</x:v>
      </x:c>
      <x:c r="D38" s="8" t="n">
        <x:f>C38-B38</x:f>
        <x:v>261500</x:v>
      </x:c>
      <x:c r="E38" s="2" t="str">
        <x:v>No</x:v>
      </x:c>
    </x:row>
    <x:row r="39" ht="42" customHeight="1">
      <x:c r="A39" s="6" t="str">
        <x:v>RURAL FIRE DEPTS.</x:v>
      </x:c>
      <x:c r="B39" s="8" t="n">
        <x:v>657200</x:v>
      </x:c>
      <x:c r="C39" s="8" t="n">
        <x:v>1014000</x:v>
      </x:c>
      <x:c r="D39" s="8" t="n">
        <x:f>C39-B39</x:f>
        <x:v>356800</x:v>
      </x:c>
      <x:c r="E39" s="2" t="str">
        <x:v>No</x:v>
      </x:c>
    </x:row>
    <x:row r="40" ht="42" customHeight="1">
      <x:c r="A40" s="6" t="str">
        <x:v>HERITAGE CENTER</x:v>
      </x:c>
      <x:c r="B40" s="8" t="n">
        <x:v>20600</x:v>
      </x:c>
      <x:c r="C40" s="8" t="n">
        <x:v>13800</x:v>
      </x:c>
      <x:c r="D40" s="8" t="n">
        <x:f>C40-B40</x:f>
        <x:v>-6800</x:v>
      </x:c>
      <x:c r="E40" s="2" t="str">
        <x:v>No</x:v>
      </x:c>
    </x:row>
    <x:row r="41" ht="42" customHeight="1">
      <x:c r="A41" s="6" t="str">
        <x:v>PUBLIC LIBRARY</x:v>
      </x:c>
      <x:c r="B41" s="8" t="n">
        <x:v>82495</x:v>
      </x:c>
      <x:c r="C41" s="8" t="n">
        <x:v>82495</x:v>
      </x:c>
      <x:c r="D41" s="8" t="n">
        <x:f>C41-B41</x:f>
        <x:v>0</x:v>
      </x:c>
      <x:c r="E41" s="2" t="str">
        <x:v>Yes</x:v>
      </x:c>
    </x:row>
    <x:row r="42" ht="42" customHeight="1">
      <x:c r="A42" s="6" t="str">
        <x:v>ACTION PACT</x:v>
      </x:c>
      <x:c r="B42" s="8" t="n">
        <x:v>50800</x:v>
      </x:c>
      <x:c r="C42" s="8" t="n">
        <x:v>50800</x:v>
      </x:c>
      <x:c r="D42" s="8" t="n">
        <x:f>C42-B42</x:f>
        <x:v>0</x:v>
      </x:c>
      <x:c r="E42" s="2" t="str">
        <x:v>Yes</x:v>
      </x:c>
    </x:row>
    <x:row r="43" ht="42" customHeight="1">
      <x:c r="A43" s="6" t="str">
        <x:v>DFCS OPERATIONS</x:v>
      </x:c>
      <x:c r="B43" s="8" t="n">
        <x:v>25500</x:v>
      </x:c>
      <x:c r="C43" s="8" t="n">
        <x:v>40500</x:v>
      </x:c>
      <x:c r="D43" s="8" t="n">
        <x:f>C43-B43</x:f>
        <x:v>15000</x:v>
      </x:c>
      <x:c r="E43" s="2" t="str">
        <x:v>No</x:v>
      </x:c>
    </x:row>
    <x:row r="44" ht="42" customHeight="1">
      <x:c r="A44" s="6" t="str">
        <x:v>HEALTH DEPT.</x:v>
      </x:c>
      <x:c r="B44" s="8" t="n">
        <x:v>118100</x:v>
      </x:c>
      <x:c r="C44" s="8" t="n">
        <x:v>118100</x:v>
      </x:c>
      <x:c r="D44" s="8" t="n">
        <x:f>C44-B44</x:f>
        <x:v>0</x:v>
      </x:c>
      <x:c r="E44" s="2" t="str">
        <x:v>Yes</x:v>
      </x:c>
    </x:row>
    <x:row r="45" ht="42" customHeight="1">
      <x:c r="A45" s="6" t="str">
        <x:v>SERVICE DELIVERY</x:v>
      </x:c>
      <x:c r="B45" s="8" t="n">
        <x:v>147000</x:v>
      </x:c>
      <x:c r="C45" s="8" t="n">
        <x:v>147000</x:v>
      </x:c>
      <x:c r="D45" s="8" t="n">
        <x:f>C45-B45</x:f>
        <x:v>0</x:v>
      </x:c>
      <x:c r="E45" s="2" t="str">
        <x:v>Yes</x:v>
      </x:c>
    </x:row>
    <x:row r="46" ht="42" customHeight="1">
      <x:c r="A46" s="6" t="str">
        <x:v>UNALLOCATED EXPENSE</x:v>
      </x:c>
      <x:c r="B46" s="8" t="n">
        <x:v>410000</x:v>
      </x:c>
      <x:c r="C46" s="8" t="n">
        <x:v>410000</x:v>
      </x:c>
      <x:c r="D46" s="8" t="n">
        <x:f>C46-B46</x:f>
        <x:v>0</x:v>
      </x:c>
      <x:c r="E46" s="2" t="str">
        <x:v>No</x:v>
      </x:c>
    </x:row>
    <x:row r="47" ht="42" customHeight="1">
      <x:c r="A47" s="6" t="str">
        <x:v>COUNTY SHOP</x:v>
      </x:c>
      <x:c r="B47" s="8" t="n">
        <x:v>507950</x:v>
      </x:c>
      <x:c r="C47" s="8" t="n">
        <x:v>348950</x:v>
      </x:c>
      <x:c r="D47" s="8" t="n">
        <x:f>C47-B47</x:f>
        <x:v>-159000</x:v>
      </x:c>
      <x:c r="E47" s="2" t="str">
        <x:v>No</x:v>
      </x:c>
    </x:row>
    <x:row r="48" ht="42" customHeight="1">
      <x:c r="A48" s="6" t="str">
        <x:v>COUNTY SERVICES/HOG/DEV AUTH</x:v>
      </x:c>
      <x:c r="B48" s="8" t="n">
        <x:v>750000</x:v>
      </x:c>
      <x:c r="C48" s="8" t="n">
        <x:v>750000</x:v>
      </x:c>
      <x:c r="D48" s="8" t="n">
        <x:f>C48-B48</x:f>
        <x:v>0</x:v>
      </x:c>
      <x:c r="E48" s="2" t="str">
        <x:v>No</x:v>
      </x:c>
    </x:row>
    <x:row r="49" ht="42" customHeight="1">
      <x:c r="A49" s="6" t="str">
        <x:v>ECONOMIC DEVELOPMENT</x:v>
      </x:c>
      <x:c r="B49" s="8" t="n">
        <x:v>167000</x:v>
      </x:c>
      <x:c r="C49" s="8" t="n">
        <x:v>167000</x:v>
      </x:c>
      <x:c r="D49" s="8" t="n">
        <x:f>C49-B49</x:f>
        <x:v>0</x:v>
      </x:c>
      <x:c r="E49" s="2" t="str">
        <x:v>Yes</x:v>
      </x:c>
    </x:row>
    <x:row r="50" ht="42" customHeight="1">
      <x:c r="A50" s="6" t="str">
        <x:v>LAKES &amp; PARKS</x:v>
      </x:c>
      <x:c r="B50" s="8" t="n">
        <x:v>48300</x:v>
      </x:c>
      <x:c r="C50" s="8" t="n">
        <x:v>63300</x:v>
      </x:c>
      <x:c r="D50" s="8" t="n">
        <x:f>C50-B50</x:f>
        <x:v>15000</x:v>
      </x:c>
      <x:c r="E50" s="2" t="str">
        <x:v>No</x:v>
      </x:c>
    </x:row>
    <x:row r="51" ht="42" customHeight="1">
      <x:c r="A51" s="6" t="str">
        <x:v>PROBATION</x:v>
      </x:c>
      <x:c r="B51" s="8" t="n">
        <x:v>166250</x:v>
      </x:c>
      <x:c r="C51" s="8" t="n">
        <x:v>166250</x:v>
      </x:c>
      <x:c r="D51" s="8" t="n">
        <x:f>C51-B51</x:f>
        <x:v>0</x:v>
      </x:c>
      <x:c r="E51" s="2" t="str">
        <x:v>Yes</x:v>
      </x:c>
    </x:row>
    <x:row r="52" ht="26" customHeight="1">
      <x:c r="A52" s="12" t="str">
        <x:v>GENERAL FUND TOTAL</x:v>
      </x:c>
      <x:c r="B52" s="13" t="n">
        <x:f>SUM(B15:B51)</x:f>
        <x:v>24917107</x:v>
      </x:c>
      <x:c r="C52" s="13" t="n">
        <x:f>SUM(C15:C51)</x:f>
        <x:v>26954270</x:v>
      </x:c>
      <x:c r="D52" s="13" t="n">
        <x:f>SUM(D15:D51)</x:f>
        <x:v>2037163</x:v>
      </x:c>
      <x:c r="E52" s="12"/>
    </x:row>
    <x:row r="53" ht="26" customHeight="1">
      <x:c r="A53" s="2"/>
      <x:c r="B53" s="2"/>
      <x:c r="C53" s="2"/>
      <x:c r="D53" s="2"/>
      <x:c r="E53" s="2"/>
    </x:row>
    <x:row r="54" ht="26" customHeight="1">
      <x:c r="A54" s="6" t="str">
        <x:v>Check the Discussion evidence sheet for reasons, page references, caption timestamps and limits. A reconciliation classification may coexist with substantive discussion. The original 12 rows are unchanged and contribute $0 to the summary increase.</x:v>
      </x:c>
      <x:c r="B54" s="6"/>
      <x:c r="C54" s="6"/>
      <x:c r="D54" s="6"/>
      <x:c r="E54" s="6"/>
    </x:row>
    <x:row r="55" ht="26" customHeight="1">
      <x:c r="A55" s="6"/>
      <x:c r="B55" s="6"/>
      <x:c r="C55" s="6"/>
      <x:c r="D55" s="6"/>
      <x:c r="E55" s="6"/>
    </x:row>
    <x:row r="56" ht="26" customHeight="1">
      <x:c r="A56" s="6"/>
      <x:c r="B56" s="6"/>
      <x:c r="C56" s="6"/>
      <x:c r="D56" s="6"/>
      <x:c r="E56" s="6"/>
    </x:row>
    <x:row r="57" ht="26" customHeight="1">
      <x:c r="A57" s="2"/>
      <x:c r="B57" s="2"/>
      <x:c r="C57" s="2"/>
      <x:c r="D57" s="2"/>
      <x:c r="E57" s="2"/>
    </x:row>
  </x:sheetData>
  <x:mergeCells>
    <x:mergeCell ref="A1:E1"/>
    <x:mergeCell ref="A2:E2"/>
    <x:mergeCell ref="A6:E7"/>
    <x:mergeCell ref="A8:E9"/>
    <x:mergeCell ref="A10:E11"/>
    <x:mergeCell ref="A12:E13"/>
    <x:mergeCell ref="A54:E5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7.5" hidden="0" customWidth="1"/>
    <x:col min="2" max="2" width="36.25" hidden="0" customWidth="1"/>
    <x:col min="3" max="3" width="20" hidden="0" customWidth="1"/>
    <x:col min="4" max="4" width="20" hidden="0" customWidth="1"/>
    <x:col min="5" max="5" width="20" hidden="0" customWidth="1"/>
    <x:col min="6" max="6" width="41.25" hidden="0" customWidth="1"/>
  </x:cols>
  <x:sheetData>
    <x:row r="1" ht="38" customHeight="1">
      <x:c r="A1" s="5" t="str">
        <x:v>Seven Rivers | County worksheet accounts</x:v>
      </x:c>
      <x:c r="B1" s="5"/>
      <x:c r="C1" s="5"/>
      <x:c r="D1" s="5"/>
      <x:c r="E1" s="5"/>
      <x:c r="F1" s="5"/>
    </x:row>
    <x:row r="2" ht="26" customHeight="1">
      <x:c r="A2" s="6" t="str">
        <x:v>Transcribed from County full packet, part 1. Reimbursement is revenue; the other two rows are expenses. Do not add revenue and expense rows as a spending total. Blank source cells remain blank.</x:v>
      </x:c>
      <x:c r="B2" s="6"/>
      <x:c r="C2" s="6"/>
      <x:c r="D2" s="6"/>
      <x:c r="E2" s="6"/>
      <x:c r="F2" s="6"/>
    </x:row>
    <x:row r="3" ht="26" customHeight="1">
      <x:c r="A3" s="6"/>
      <x:c r="B3" s="6"/>
      <x:c r="C3" s="6"/>
      <x:c r="D3" s="6"/>
      <x:c r="E3" s="6"/>
      <x:c r="F3" s="6"/>
    </x:row>
    <x:row r="4" ht="26" customHeight="1">
      <x:c r="A4" s="6" t="str">
        <x:v>Source: ../receipts/2763_001_from_gmail.pdf — reimbursement PDF page 3 / printed 1B, row 64; expenses PDF page 7 / printed 2, bottom two accounts. Upright source images and readable HTML pages accompany this workbook.</x:v>
      </x:c>
      <x:c r="B4" s="6"/>
      <x:c r="C4" s="6"/>
      <x:c r="D4" s="6"/>
      <x:c r="E4" s="6"/>
      <x:c r="F4" s="6"/>
    </x:row>
    <x:row r="5" ht="26" customHeight="1">
      <x:c r="A5" s="6"/>
      <x:c r="B5" s="6"/>
      <x:c r="C5" s="6"/>
      <x:c r="D5" s="6"/>
      <x:c r="E5" s="6"/>
      <x:c r="F5" s="6"/>
    </x:row>
    <x:row r="6" ht="26" customHeight="1">
      <x:c r="A6" s="2"/>
      <x:c r="B6" s="2"/>
      <x:c r="C6" s="2"/>
      <x:c r="D6" s="2"/>
      <x:c r="E6" s="2"/>
      <x:c r="F6" s="2"/>
    </x:row>
    <x:row r="7" ht="55" customHeight="1">
      <x:c r="A7" s="14" t="str">
        <x:v>Account</x:v>
      </x:c>
      <x:c r="B7" s="14" t="str">
        <x:v>Description</x:v>
      </x:c>
      <x:c r="C7" s="14" t="str">
        <x:v>FY2026 budget / projection</x:v>
      </x:c>
      <x:c r="D7" s="14" t="str">
        <x:v>FY2026 YTD</x:v>
      </x:c>
      <x:c r="E7" s="14" t="str">
        <x:v>FY2027 proposal / projection</x:v>
      </x:c>
      <x:c r="F7" s="14" t="str">
        <x:v>Source and period</x:v>
      </x:c>
    </x:row>
    <x:row r="8" ht="78" customHeight="1">
      <x:c r="A8" s="6" t="str">
        <x:v>100.0.000.33.6004</x:v>
      </x:c>
      <x:c r="B8" s="6" t="str">
        <x:v>Seven Rivers RC&amp;D salary reimbursement</x:v>
      </x:c>
      <x:c r="C8" s="15" t="n">
        <x:v>88000</x:v>
      </x:c>
      <x:c r="D8" s="15" t="n">
        <x:v>112976.66</x:v>
      </x:c>
      <x:c r="E8" s="15" t="n">
        <x:v>100000</x:v>
      </x:c>
      <x:c r="F8" s="6" t="str">
        <x:v>County packet part 1, PDF p. 3 / printed p. 1B • YTD–August 2026 receipts</x:v>
      </x:c>
    </x:row>
    <x:row r="9" ht="78" customHeight="1">
      <x:c r="A9" s="6" t="str">
        <x:v>100.1.511.51.1102</x:v>
      </x:c>
      <x:c r="B9" s="6" t="str">
        <x:v>Seven River RC&amp;D</x:v>
      </x:c>
      <x:c r="C9" s="15" t="n">
        <x:v>90000</x:v>
      </x:c>
      <x:c r="D9" s="15"/>
      <x:c r="E9" s="15" t="n">
        <x:v>90000</x:v>
      </x:c>
      <x:c r="F9" s="6" t="str">
        <x:v>County packet part 1, PDF p. 7 / printed p. 2 • YTD spending cells blank</x:v>
      </x:c>
    </x:row>
    <x:row r="10" ht="78" customHeight="1">
      <x:c r="A10" s="6" t="str">
        <x:v>100.1.511.51.2200</x:v>
      </x:c>
      <x:c r="B10" s="6" t="str">
        <x:v>FICA/Medicare expense</x:v>
      </x:c>
      <x:c r="C10" s="15" t="n">
        <x:v>5000</x:v>
      </x:c>
      <x:c r="D10" s="15"/>
      <x:c r="E10" s="15" t="n">
        <x:v>5000</x:v>
      </x:c>
      <x:c r="F10" s="6" t="str">
        <x:v>County packet part 1, PDF p. 7 / printed p. 2 • YTD spending cells blank</x:v>
      </x:c>
    </x:row>
    <x:row r="11" ht="26" customHeight="1">
      <x:c r="A11" s="2"/>
      <x:c r="B11" s="2"/>
      <x:c r="C11" s="8"/>
      <x:c r="D11" s="8"/>
      <x:c r="E11" s="8"/>
      <x:c r="F11" s="2"/>
    </x:row>
    <x:row r="12" ht="26" customHeight="1">
      <x:c r="A12" s="2"/>
      <x:c r="B12" s="2" t="str">
        <x:v>Proposed expense total</x:v>
      </x:c>
      <x:c r="C12" s="8"/>
      <x:c r="D12" s="8"/>
      <x:c r="E12" s="8" t="n">
        <x:f>SUM(E9:E10)</x:f>
        <x:v>95000</x:v>
      </x:c>
      <x:c r="F12" s="2"/>
    </x:row>
    <x:row r="13" ht="26" customHeight="1">
      <x:c r="A13" s="2"/>
      <x:c r="B13" s="2"/>
      <x:c r="C13" s="2"/>
      <x:c r="D13" s="2"/>
      <x:c r="E13" s="2"/>
      <x:c r="F13" s="2"/>
    </x:row>
    <x:row r="14" ht="26" customHeight="1">
      <x:c r="A14" s="6" t="str">
        <x:v>The projected $100,000 reimbursement exceeds the two proposed expense accounts ($95,000) by $5,000. That comparison does not establish profit, full cost recovery or a taxpayer loss. Benefits, administrative costs, timing and obligations require further reconciliation.</x:v>
      </x:c>
      <x:c r="B14" s="6"/>
      <x:c r="C14" s="6"/>
      <x:c r="D14" s="6"/>
      <x:c r="E14" s="6"/>
      <x:c r="F14" s="6"/>
    </x:row>
    <x:row r="15" ht="26" customHeight="1">
      <x:c r="A15" s="6"/>
      <x:c r="B15" s="6"/>
      <x:c r="C15" s="6"/>
      <x:c r="D15" s="6"/>
      <x:c r="E15" s="6"/>
      <x:c r="F15" s="6"/>
    </x:row>
    <x:row r="16" ht="26" customHeight="1">
      <x:c r="A16" s="6"/>
      <x:c r="B16" s="6"/>
      <x:c r="C16" s="6"/>
      <x:c r="D16" s="6"/>
      <x:c r="E16" s="6"/>
      <x:c r="F16" s="6"/>
    </x:row>
    <x:row r="17" ht="26" customHeight="1">
      <x:c r="A17" s="2"/>
      <x:c r="B17" s="2"/>
      <x:c r="C17" s="2"/>
      <x:c r="D17" s="2"/>
      <x:c r="E17" s="2"/>
      <x:c r="F17" s="2"/>
    </x:row>
    <x:row r="18" ht="26" customHeight="1">
      <x:c r="A18" s="2"/>
      <x:c r="B18" s="2"/>
      <x:c r="C18" s="2"/>
      <x:c r="D18" s="2"/>
      <x:c r="E18" s="2"/>
      <x:c r="F18" s="2"/>
    </x:row>
    <x:row r="19" ht="26" customHeight="1">
      <x:c r="A19" s="2"/>
      <x:c r="B19" s="2"/>
      <x:c r="C19" s="2"/>
      <x:c r="D19" s="2"/>
      <x:c r="E19" s="2"/>
      <x:c r="F19" s="2"/>
    </x:row>
  </x:sheetData>
  <x:mergeCells>
    <x:mergeCell ref="A1:F1"/>
    <x:mergeCell ref="A2:F3"/>
    <x:mergeCell ref="A4:F5"/>
    <x:mergeCell ref="A14:F1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3.75" hidden="0" customWidth="1"/>
    <x:col min="2" max="2" width="30" hidden="0" customWidth="1"/>
    <x:col min="3" max="3" width="77.5" hidden="0" customWidth="1"/>
    <x:col min="4" max="4" width="45" hidden="0" customWidth="1"/>
  </x:cols>
  <x:sheetData>
    <x:row r="1" ht="38" customHeight="1">
      <x:c r="A1" s="5" t="str">
        <x:v>Discussion review | Evidence and limits</x:v>
      </x:c>
      <x:c r="B1" s="5"/>
      <x:c r="C1" s="5"/>
      <x:c r="D1" s="5"/>
    </x:row>
    <x:row r="2" ht="26" customHeight="1">
      <x:c r="A2" s="6" t="str">
        <x:v>C.L.O.C.K. analytical classifications, cutoff September 25, 2026. Minutes are official accounts, not verbatim transcripts. Video timestamps are caption-supported and are not verified quotations. No substantive discussion located is limited to the reviewed corpus.</x:v>
      </x:c>
      <x:c r="B2" s="6"/>
      <x:c r="C2" s="6"/>
      <x:c r="D2" s="6"/>
    </x:row>
    <x:row r="3" ht="26" customHeight="1">
      <x:c r="A3" s="6"/>
      <x:c r="B3" s="6"/>
      <x:c r="C3" s="6"/>
      <x:c r="D3" s="6"/>
    </x:row>
    <x:row r="4" ht="26" customHeight="1">
      <x:c r="A4" s="6"/>
      <x:c r="B4" s="6"/>
      <x:c r="C4" s="6"/>
      <x:c r="D4" s="6"/>
    </x:row>
    <x:row r="5" ht="26" customHeight="1">
      <x:c r="A5" s="2"/>
      <x:c r="B5" s="2"/>
      <x:c r="C5" s="2"/>
      <x:c r="D5" s="2"/>
    </x:row>
    <x:row r="6" ht="26" customHeight="1">
      <x:c r="A6" s="9" t="str">
        <x:v>Department</x:v>
      </x:c>
      <x:c r="B6" s="9" t="str">
        <x:v>Classification</x:v>
      </x:c>
      <x:c r="C6" s="9" t="str">
        <x:v>Evidence / limitation</x:v>
      </x:c>
      <x:c r="D6" s="9" t="str">
        <x:v>Linked underlying record</x:v>
      </x:c>
    </x:row>
    <x:row r="7" ht="125" customHeight="1">
      <x:c r="A7" s="6" t="str">
        <x:v>ADMINISTRATION</x:v>
      </x:c>
      <x:c r="B7" s="6" t="str">
        <x:v>Briefly mentioned/carried forward</x:v>
      </x:c>
      <x:c r="C7" s="6" t="str">
        <x:v>M8: August combined minutes, six pages — pp. 5–6: decrease recorded; full explanation not established.</x:v>
      </x:c>
      <x:c r="D7" s="6" t="str">
        <x:v>https://applingcountyga.org/wp-content/uploads/2026/09/2026-08-Combined-Minutes.pdf</x:v>
      </x:c>
    </x:row>
    <x:row r="8" ht="125" customHeight="1">
      <x:c r="A8" s="6" t="str">
        <x:v>SEVEN RIVERS</x:v>
      </x:c>
      <x:c r="B8" s="6" t="str">
        <x:v>No substantive discussion located</x:v>
      </x:c>
      <x:c r="C8" s="6" t="str">
        <x:v>V18: August 18 budget-workshop video — No appropriation-specific explanation located in the defined reviewed corpus. July 8 p. 6 tribute is related organizational coverage, not budget review. This is not a universal absence finding; see newspaper ledger.</x:v>
      </x:c>
      <x:c r="D8" s="6" t="str">
        <x:v>https://www.youtube.com/watch?v=dBMcfDRDdyY</x:v>
      </x:c>
    </x:row>
    <x:row r="9" ht="125" customHeight="1">
      <x:c r="A9" s="6" t="str">
        <x:v>TAX ASSESSOR</x:v>
      </x:c>
      <x:c r="B9" s="6" t="str">
        <x:v>Substantively discussed</x:v>
      </x:c>
      <x:c r="C9" s="6" t="str">
        <x:v>V18: August 18 budget-workshop video — 38:16–38:26: records-maintenance contract identified as part of increase; caption-supported, not audio-verified.</x:v>
      </x:c>
      <x:c r="D9" s="6" t="str">
        <x:v>https://www.youtube.com/watch?v=dBMcfDRDdyY</x:v>
      </x:c>
    </x:row>
    <x:row r="10" ht="125" customHeight="1">
      <x:c r="A10" s="6" t="str">
        <x:v>TAX COMMISSIONER</x:v>
      </x:c>
      <x:c r="B10" s="6" t="str">
        <x:v>Substantively discussed</x:v>
      </x:c>
      <x:c r="C10" s="6" t="str">
        <x:v>M8: August combined minutes, six pages — p. 3: $19,000 City tax-collection agreement approved. V18 38:35–38:44 also refers to payroll; does not explain every dollar of increase.</x:v>
      </x:c>
      <x:c r="D10" s="6" t="str">
        <x:v>https://applingcountyga.org/wp-content/uploads/2026/09/2026-08-Combined-Minutes.pdf</x:v>
      </x:c>
    </x:row>
    <x:row r="11" ht="125" customHeight="1">
      <x:c r="A11" s="6" t="str">
        <x:v>PROBATE COURT</x:v>
      </x:c>
      <x:c r="B11" s="6" t="str">
        <x:v>Reconciliation issue</x:v>
      </x:c>
      <x:c r="C11" s="6" t="str">
        <x:v>V18: August 18 budget-workshop video — 35:46–36:05: office equipment, documents and current payroll; caption-supported.  FY2026 worksheet differs from summary; see calculation schedule. Discussion evidence remains as stated.</x:v>
      </x:c>
      <x:c r="D11" s="6" t="str">
        <x:v>https://www.youtube.com/watch?v=dBMcfDRDdyY</x:v>
      </x:c>
    </x:row>
    <x:row r="12" ht="125" customHeight="1">
      <x:c r="A12" s="6" t="str">
        <x:v>CLERK OF COURTS (Superior &amp; State)</x:v>
      </x:c>
      <x:c r="B12" s="6" t="str">
        <x:v>Reconciliation issue</x:v>
      </x:c>
      <x:c r="C12" s="6" t="str">
        <x:v>V18: August 18 budget-workshop video — 36:59–37:07: decrease identified; caption-supported, department wording imperfect.  FY2026 worksheet differs from summary; see calculation schedule. Discussion evidence remains as stated.</x:v>
      </x:c>
      <x:c r="D12" s="6" t="str">
        <x:v>https://www.youtube.com/watch?v=dBMcfDRDdyY</x:v>
      </x:c>
    </x:row>
    <x:row r="13" ht="125" customHeight="1">
      <x:c r="A13" s="6" t="str">
        <x:v>JUDICIAL ADMINISTRATION</x:v>
      </x:c>
      <x:c r="B13" s="6" t="str">
        <x:v>Briefly mentioned/carried forward</x:v>
      </x:c>
      <x:c r="C13" s="6" t="str">
        <x:v>V18: August 18 budget-workshop video — 37:18: same; M8 p. 5 also records judicial operations unchanged.</x:v>
      </x:c>
      <x:c r="D13" s="6" t="str">
        <x:v>https://www.youtube.com/watch?v=dBMcfDRDdyY</x:v>
      </x:c>
    </x:row>
    <x:row r="14" ht="125" customHeight="1">
      <x:c r="A14" s="6" t="str">
        <x:v>MAGISTRATE COURT</x:v>
      </x:c>
      <x:c r="B14" s="6" t="str">
        <x:v>Briefly mentioned/carried forward</x:v>
      </x:c>
      <x:c r="C14" s="6" t="str">
        <x:v>V18: August 18 budget-workshop video — 36:17–36:20: no change; caption-supported.</x:v>
      </x:c>
      <x:c r="D14" s="6" t="str">
        <x:v>https://www.youtube.com/watch?v=dBMcfDRDdyY</x:v>
      </x:c>
    </x:row>
    <x:row r="15" ht="125" customHeight="1">
      <x:c r="A15" s="6" t="str">
        <x:v>SHERIFF</x:v>
      </x:c>
      <x:c r="B15" s="6" t="str">
        <x:v>Substantively discussed</x:v>
      </x:c>
      <x:c r="C15" s="6" t="str">
        <x:v>M8: August combined minutes, six pages — pp. 1–2, 5: requested 10% pay increase, equity discussion, later 3%. V18 34:13–35:13 and 47:53–48:33 discuss annualizing payroll. Not all increase is a 3% raise.</x:v>
      </x:c>
      <x:c r="D15" s="6" t="str">
        <x:v>https://applingcountyga.org/wp-content/uploads/2026/09/2026-08-Combined-Minutes.pdf</x:v>
      </x:c>
    </x:row>
    <x:row r="16" ht="125" customHeight="1">
      <x:c r="A16" s="6" t="str">
        <x:v>CORONER</x:v>
      </x:c>
      <x:c r="B16" s="6" t="str">
        <x:v>Substantively discussed</x:v>
      </x:c>
      <x:c r="C16" s="6" t="str">
        <x:v>M8: August combined minutes, six pages — p. 5: workload, equipment and per-death payment request. V18 approximately 6:41–32:16.</x:v>
      </x:c>
      <x:c r="D16" s="6" t="str">
        <x:v>https://applingcountyga.org/wp-content/uploads/2026/09/2026-08-Combined-Minutes.pdf</x:v>
      </x:c>
    </x:row>
    <x:row r="17" ht="125" customHeight="1">
      <x:c r="A17" s="6" t="str">
        <x:v>E-911</x:v>
      </x:c>
      <x:c r="B17" s="6" t="str">
        <x:v>Substantively discussed</x:v>
      </x:c>
      <x:c r="C17" s="6" t="str">
        <x:v>M8: August combined minutes, six pages — pp. 1–2: salary request discussion with sheriff/jail; V18 39:41–39:47 payroll adjustment.</x:v>
      </x:c>
      <x:c r="D17" s="6" t="str">
        <x:v>https://applingcountyga.org/wp-content/uploads/2026/09/2026-08-Combined-Minutes.pdf</x:v>
      </x:c>
    </x:row>
    <x:row r="18" ht="125" customHeight="1">
      <x:c r="A18" s="6" t="str">
        <x:v>EMA</x:v>
      </x:c>
      <x:c r="B18" s="6" t="str">
        <x:v>Reconciliation issue</x:v>
      </x:c>
      <x:c r="C18" s="6" t="str">
        <x:v>V18: August 18 budget-workshop video — 39:57–40:23: rescue expenses separated and Southern Company contribution; caption-supported. M8 p. 5 records decrease.  FY2026 worksheet differs from summary; see calculation schedule. Discussion evidence remains as stated.</x:v>
      </x:c>
      <x:c r="D18" s="6" t="str">
        <x:v>https://www.youtube.com/watch?v=dBMcfDRDdyY</x:v>
      </x:c>
    </x:row>
    <x:row r="19" ht="125" customHeight="1">
      <x:c r="A19" s="6" t="str">
        <x:v>REGISTRAR</x:v>
      </x:c>
      <x:c r="B19" s="6" t="str">
        <x:v>Open</x:v>
      </x:c>
      <x:c r="C19" s="6" t="str">
        <x:v>B1: Official FY2027 proposed General Fund summary — Decrease is documented; substantive explanation not yet established from completed review.</x:v>
      </x:c>
      <x:c r="D19" s="6" t="str">
        <x:v>https://applingcountyga.org/wp-content/uploads/2026/09/AC-BOC-FY2027-Proposed-Budget-Summary.pdf</x:v>
      </x:c>
    </x:row>
    <x:row r="20" ht="125" customHeight="1">
      <x:c r="A20" s="6" t="str">
        <x:v>AGRICULTURAL EXT. &amp; 4-H</x:v>
      </x:c>
      <x:c r="B20" s="6" t="str">
        <x:v>Substantively discussed</x:v>
      </x:c>
      <x:c r="C20" s="6" t="str">
        <x:v>M8: August combined minutes, six pages — p. 5: replacement truck. V18 45:58–46:27 discusses truck. Part 2 PDF p. 18 confirms $50,000 equipment, note truck, already included in $314,500; prior-year equipment $5,000.</x:v>
      </x:c>
      <x:c r="D20" s="6" t="str">
        <x:v>https://applingcountyga.org/wp-content/uploads/2026/09/2026-08-Combined-Minutes.pdf</x:v>
      </x:c>
    </x:row>
    <x:row r="21" ht="125" customHeight="1">
      <x:c r="A21" s="6" t="str">
        <x:v>PUBLIC BUILDINGS</x:v>
      </x:c>
      <x:c r="B21" s="6" t="str">
        <x:v>Briefly mentioned/carried forward</x:v>
      </x:c>
      <x:c r="C21" s="6" t="str">
        <x:v>M8: August combined minutes, six pages — p. 5: unchanged. V18 38:03–38:08 likely corresponding carry-forward; not a demonstrated review of all building needs.</x:v>
      </x:c>
      <x:c r="D21" s="6" t="str">
        <x:v>https://applingcountyga.org/wp-content/uploads/2026/09/2026-08-Combined-Minutes.pdf</x:v>
      </x:c>
    </x:row>
    <x:row r="22" ht="125" customHeight="1">
      <x:c r="A22" s="6" t="str">
        <x:v>PUBLIC WORKS-ROAD DEPT.</x:v>
      </x:c>
      <x:c r="B22" s="6" t="str">
        <x:v>Substantively discussed</x:v>
      </x:c>
      <x:c r="C22" s="6" t="str">
        <x:v>M8: August combined minutes, six pages — p. 1: equipment needs and TIA funding discussed; V18 40:27–40:52 revisits funding. Separate project/fund bridge remains open.</x:v>
      </x:c>
      <x:c r="D22" s="6" t="str">
        <x:v>https://applingcountyga.org/wp-content/uploads/2026/09/2026-08-Combined-Minutes.pdf</x:v>
      </x:c>
    </x:row>
    <x:row r="23" ht="125" customHeight="1">
      <x:c r="A23" s="6" t="str">
        <x:v>SANITATION/LANDFILL</x:v>
      </x:c>
      <x:c r="B23" s="6" t="str">
        <x:v>Reconciliation issue</x:v>
      </x:c>
      <x:c r="C23" s="6" t="str">
        <x:v>B1: Official FY2027 proposed General Fund summary — General Fund $70,000 is unchanged; full packet separately lists Landfill $658,550. V18 41:04 briefly says sanitation unchanged. Do not combine as one appropriation without fund/transfer reconciliation.</x:v>
      </x:c>
      <x:c r="D23" s="6" t="str">
        <x:v>https://applingcountyga.org/wp-content/uploads/2026/09/AC-BOC-FY2027-Proposed-Budget-Summary.pdf</x:v>
      </x:c>
    </x:row>
    <x:row r="24" ht="125" customHeight="1">
      <x:c r="A24" s="6" t="str">
        <x:v>JAIL- DETENTION CENTER</x:v>
      </x:c>
      <x:c r="B24" s="6" t="str">
        <x:v>Substantively discussed</x:v>
      </x:c>
      <x:c r="C24" s="6" t="str">
        <x:v>M8: August combined minutes, six pages — pp. 1–2, 5: pay request/equity and later 3%; V18 34:13–34:40 describes annualizing current payroll.</x:v>
      </x:c>
      <x:c r="D24" s="6" t="str">
        <x:v>https://applingcountyga.org/wp-content/uploads/2026/09/2026-08-Combined-Minutes.pdf</x:v>
      </x:c>
    </x:row>
    <x:row r="25" ht="125" customHeight="1">
      <x:c r="A25" s="6" t="str">
        <x:v>FORESTRY</x:v>
      </x:c>
      <x:c r="B25" s="6" t="str">
        <x:v>Briefly mentioned/carried forward</x:v>
      </x:c>
      <x:c r="C25" s="6" t="str">
        <x:v>V18: August 18 budget-workshop video — 46:40–46:50: supplement identified; limited explanation in captions.</x:v>
      </x:c>
      <x:c r="D25" s="6" t="str">
        <x:v>https://www.youtube.com/watch?v=dBMcfDRDdyY</x:v>
      </x:c>
    </x:row>
    <x:row r="26" ht="125" customHeight="1">
      <x:c r="A26" s="6" t="str">
        <x:v>DISTRICT ATTORNEY</x:v>
      </x:c>
      <x:c r="B26" s="6" t="str">
        <x:v>Substantively discussed</x:v>
      </x:c>
      <x:c r="C26" s="6" t="str">
        <x:v>V18: August 18 budget-workshop video — 36:30–36:56: allocation adjustment; V9 26:04–28:25 discusses tri-county staffing agreement. Caption-supported; executed agreement and allocation basis needed.</x:v>
      </x:c>
      <x:c r="D26" s="6" t="str">
        <x:v>https://www.youtube.com/watch?v=dBMcfDRDdyY</x:v>
      </x:c>
    </x:row>
    <x:row r="27" ht="125" customHeight="1">
      <x:c r="A27" s="6" t="str">
        <x:v>PUBLIC DEFENDER</x:v>
      </x:c>
      <x:c r="B27" s="6" t="str">
        <x:v>Reconciliation issue</x:v>
      </x:c>
      <x:c r="C27" s="6" t="str">
        <x:v>M8: August combined minutes, six pages — p. 3 gives $64,764.13 annual increase; VR4 3:53–6:09 captions distinguish circuit-wide increase from County share and indicate $187,942.32 total. Summary $188,000 versus $181,789 is +$6,211. Contract/audio needed to close discrepancy.</x:v>
      </x:c>
      <x:c r="D27" s="6" t="str">
        <x:v>https://applingcountyga.org/wp-content/uploads/2026/09/2026-08-Combined-Minutes.pdf</x:v>
      </x:c>
    </x:row>
    <x:row r="28" ht="125" customHeight="1">
      <x:c r="A28" s="6" t="str">
        <x:v>JUVENILE COURT</x:v>
      </x:c>
      <x:c r="B28" s="6" t="str">
        <x:v>Briefly mentioned/carried forward</x:v>
      </x:c>
      <x:c r="C28" s="6" t="str">
        <x:v>V18: August 18 budget-workshop video — 35:33–35:39: no change; caption-supported.</x:v>
      </x:c>
      <x:c r="D28" s="6" t="str">
        <x:v>https://www.youtube.com/watch?v=dBMcfDRDdyY</x:v>
      </x:c>
    </x:row>
    <x:row r="29" ht="125" customHeight="1">
      <x:c r="A29" s="6" t="str">
        <x:v>RECREATION</x:v>
      </x:c>
      <x:c r="B29" s="6" t="str">
        <x:v>Substantively discussed</x:v>
      </x:c>
      <x:c r="C29" s="6" t="str">
        <x:v>M8: August combined minutes, six pages — p. 1: lighting/fencing project, estimated cost, useful life and electricity savings discussed; V18 42:43–42:54 identifies $400,000 and possible concession funds.</x:v>
      </x:c>
      <x:c r="D29" s="6" t="str">
        <x:v>https://applingcountyga.org/wp-content/uploads/2026/09/2026-08-Combined-Minutes.pdf</x:v>
      </x:c>
    </x:row>
    <x:row r="30" ht="125" customHeight="1">
      <x:c r="A30" s="6" t="str">
        <x:v>AMBULANCE/RESCUE</x:v>
      </x:c>
      <x:c r="B30" s="6" t="str">
        <x:v>Substantively discussed</x:v>
      </x:c>
      <x:c r="C30" s="6" t="str">
        <x:v>M8: August combined minutes, six pages — p. 2: County/hospital vehicle responsibilities and service-management comparison. V18 32:38–33:09 describes rescue separation. Cross-department transfer bridge needed.</x:v>
      </x:c>
      <x:c r="D30" s="6" t="str">
        <x:v>https://applingcountyga.org/wp-content/uploads/2026/09/2026-08-Combined-Minutes.pdf</x:v>
      </x:c>
    </x:row>
    <x:row r="31" ht="125" customHeight="1">
      <x:c r="A31" s="6" t="str">
        <x:v>RURAL FIRE DEPTS.</x:v>
      </x:c>
      <x:c r="B31" s="6" t="str">
        <x:v>Substantively discussed</x:v>
      </x:c>
      <x:c r="C31" s="6" t="str">
        <x:v>M8: August combined minutes, six pages — pp. 1–2: quarterly support, repairs, trucks, grants and protective equipment; V18 33:30–33:50 and 49:25–50:51 discuss changes/funding options.</x:v>
      </x:c>
      <x:c r="D31" s="6" t="str">
        <x:v>https://applingcountyga.org/wp-content/uploads/2026/09/2026-08-Combined-Minutes.pdf</x:v>
      </x:c>
    </x:row>
    <x:row r="32" ht="125" customHeight="1">
      <x:c r="A32" s="6" t="str">
        <x:v>HERITAGE CENTER</x:v>
      </x:c>
      <x:c r="B32" s="6" t="str">
        <x:v>Reconciliation issue</x:v>
      </x:c>
      <x:c r="C32" s="6" t="str">
        <x:v>M8: August combined minutes, six pages — p. 5 wording refers both to no changes and capital-related increase, while B1 decreases $6,800. V18 37:25–37:59 captions describe decrease plus storm repairs. July 21 minutes p. 1 also document repair request.</x:v>
      </x:c>
      <x:c r="D32" s="6" t="str">
        <x:v>https://applingcountyga.org/wp-content/uploads/2026/09/2026-08-Combined-Minutes.pdf</x:v>
      </x:c>
    </x:row>
    <x:row r="33" ht="125" customHeight="1">
      <x:c r="A33" s="6" t="str">
        <x:v>PUBLIC LIBRARY</x:v>
      </x:c>
      <x:c r="B33" s="6" t="str">
        <x:v>Briefly mentioned/carried forward</x:v>
      </x:c>
      <x:c r="C33" s="6" t="str">
        <x:v>V18: August 18 budget-workshop video — 45:53: stayed the same; caption-supported.</x:v>
      </x:c>
      <x:c r="D33" s="6" t="str">
        <x:v>https://www.youtube.com/watch?v=dBMcfDRDdyY</x:v>
      </x:c>
    </x:row>
    <x:row r="34" ht="125" customHeight="1">
      <x:c r="A34" s="6" t="str">
        <x:v>ACTION PACT</x:v>
      </x:c>
      <x:c r="B34" s="6" t="str">
        <x:v>Briefly mentioned/carried forward</x:v>
      </x:c>
      <x:c r="C34" s="6" t="str">
        <x:v>V18: August 18 budget-workshop video — 42:38: no change; machine-caption name imperfect.</x:v>
      </x:c>
      <x:c r="D34" s="6" t="str">
        <x:v>https://www.youtube.com/watch?v=dBMcfDRDdyY</x:v>
      </x:c>
    </x:row>
    <x:row r="35" ht="125" customHeight="1">
      <x:c r="A35" s="6" t="str">
        <x:v>DFCS OPERATIONS</x:v>
      </x:c>
      <x:c r="B35" s="6" t="str">
        <x:v>Briefly mentioned/carried forward</x:v>
      </x:c>
      <x:c r="C35" s="6" t="str">
        <x:v>V18: August 18 budget-workshop video — 42:08–42:18: state cuts/appropriation referenced; garbled wording does not establish full rationale.</x:v>
      </x:c>
      <x:c r="D35" s="6" t="str">
        <x:v>https://www.youtube.com/watch?v=dBMcfDRDdyY</x:v>
      </x:c>
    </x:row>
    <x:row r="36" ht="125" customHeight="1">
      <x:c r="A36" s="6" t="str">
        <x:v>HEALTH DEPT.</x:v>
      </x:c>
      <x:c r="B36" s="6" t="str">
        <x:v>Briefly mentioned/carried forward</x:v>
      </x:c>
      <x:c r="C36" s="6" t="str">
        <x:v>V18: August 18 budget-workshop video — 41:44–41:47: same; caption-supported.</x:v>
      </x:c>
      <x:c r="D36" s="6" t="str">
        <x:v>https://www.youtube.com/watch?v=dBMcfDRDdyY</x:v>
      </x:c>
    </x:row>
    <x:row r="37" ht="125" customHeight="1">
      <x:c r="A37" s="6" t="str">
        <x:v>SERVICE DELIVERY</x:v>
      </x:c>
      <x:c r="B37" s="6" t="str">
        <x:v>Briefly mentioned/carried forward</x:v>
      </x:c>
      <x:c r="C37" s="6" t="str">
        <x:v>V18: August 18 budget-workshop video — 46:59: same $147,000; caption-supported.</x:v>
      </x:c>
      <x:c r="D37" s="6" t="str">
        <x:v>https://www.youtube.com/watch?v=dBMcfDRDdyY</x:v>
      </x:c>
    </x:row>
    <x:row r="38" ht="125" customHeight="1">
      <x:c r="A38" s="6" t="str">
        <x:v>UNALLOCATED EXPENSE</x:v>
      </x:c>
      <x:c r="B38" s="6" t="str">
        <x:v>Reconciliation issue</x:v>
      </x:c>
      <x:c r="C38" s="6" t="str">
        <x:v>V18: August 18 budget-workshop video — 47:07–47:17: CDBG and landfill transfer referenced; part 2 PDF p. 21 confirms $110,000 CDBG match + $300,000 landfill transfer = $410,000. Consolidated elimination remains necessary.</x:v>
      </x:c>
      <x:c r="D38" s="6" t="str">
        <x:v>https://www.youtube.com/watch?v=dBMcfDRDdyY</x:v>
      </x:c>
    </x:row>
    <x:row r="39" ht="125" customHeight="1">
      <x:c r="A39" s="6" t="str">
        <x:v>COUNTY SHOP</x:v>
      </x:c>
      <x:c r="B39" s="6" t="str">
        <x:v>Reconciliation issue</x:v>
      </x:c>
      <x:c r="C39" s="6" t="str">
        <x:v>M8: August combined minutes, six pages — p. 5: seven vacancies identified in explanation of reduction. V18 41:18–41:38 caption wording less clear.  FY2026 worksheet differs from summary; see calculation schedule. Discussion evidence remains as stated.</x:v>
      </x:c>
      <x:c r="D39" s="6" t="str">
        <x:v>https://applingcountyga.org/wp-content/uploads/2026/09/2026-08-Combined-Minutes.pdf</x:v>
      </x:c>
    </x:row>
    <x:row r="40" ht="125" customHeight="1">
      <x:c r="A40" s="6" t="str">
        <x:v>COUNTY SERVICES/HOG/DEV AUTH</x:v>
      </x:c>
      <x:c r="B40" s="6" t="str">
        <x:v>Reconciliation issue</x:v>
      </x:c>
      <x:c r="C40" s="6" t="str">
        <x:v>B1: Official FY2027 proposed General Fund summary — Summary label includes HOG/Dev Auth, but full packet p. 26 identifies $250,000 indigent fees + $500,000 emergency-room doctor fees. V18 41:52–42:01 only briefly references agreement.</x:v>
      </x:c>
      <x:c r="D40" s="6" t="str">
        <x:v>https://applingcountyga.org/wp-content/uploads/2026/09/AC-BOC-FY2027-Proposed-Budget-Summary.pdf</x:v>
      </x:c>
    </x:row>
    <x:row r="41" ht="125" customHeight="1">
      <x:c r="A41" s="6" t="str">
        <x:v>ECONOMIC DEVELOPMENT</x:v>
      </x:c>
      <x:c r="B41" s="6" t="str">
        <x:v>Briefly mentioned/carried forward</x:v>
      </x:c>
      <x:c r="C41" s="6" t="str">
        <x:v>V18: August 18 budget-workshop video — 42:29: no change. Full packet p. 28 confirms $140,000 Development Authority is within $167,000, not additional.</x:v>
      </x:c>
      <x:c r="D41" s="6" t="str">
        <x:v>https://www.youtube.com/watch?v=dBMcfDRDdyY</x:v>
      </x:c>
    </x:row>
    <x:row r="42" ht="125" customHeight="1">
      <x:c r="A42" s="6" t="str">
        <x:v>LAKES &amp; PARKS</x:v>
      </x:c>
      <x:c r="B42" s="6" t="str">
        <x:v>Substantively discussed</x:v>
      </x:c>
      <x:c r="C42" s="6" t="str">
        <x:v>M8: August combined minutes, six pages — p. 5: algae treatment; V18 43:09–45:48 discusses frequency, effectiveness and options.</x:v>
      </x:c>
      <x:c r="D42" s="6" t="str">
        <x:v>https://applingcountyga.org/wp-content/uploads/2026/09/2026-08-Combined-Minutes.pdf</x:v>
      </x:c>
    </x:row>
    <x:row r="43" ht="125" customHeight="1">
      <x:c r="A43" s="6" t="str">
        <x:v>PROBATION</x:v>
      </x:c>
      <x:c r="B43" s="6" t="str">
        <x:v>Briefly mentioned/carried forward</x:v>
      </x:c>
      <x:c r="C43" s="6" t="str">
        <x:v>V18: August 18 budget-workshop video — 33:56–34:00 names probation; caption says “change there” without clear negation. No-change conclusion comes from B1, not that fragment.</x:v>
      </x:c>
      <x:c r="D43" s="6" t="str">
        <x:v>https://www.youtube.com/watch?v=dBMcfDRDdyY</x:v>
      </x:c>
    </x:row>
    <x:row r="44" ht="26" customHeight="1">
      <x:c r="A44" s="2"/>
      <x:c r="B44" s="2"/>
      <x:c r="C44" s="2"/>
      <x:c r="D44" s="2"/>
    </x:row>
    <x:row r="45" ht="26" customHeight="1">
      <x:c r="A45" s="2"/>
      <x:c r="B45" s="2"/>
      <x:c r="C45" s="2"/>
      <x:c r="D45" s="2"/>
    </x:row>
  </x:sheetData>
  <x:mergeCells>
    <x:mergeCell ref="A1:D1"/>
    <x:mergeCell ref="A2:D4"/>
  </x:mergeCells>
  <x:pageMargins left="0.7" right="0.7" top="0.75" bottom="0.75" header="0.3" footer="0.3"/>
</x:worksheet>
</file>